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Stuff\My .NET Applications\xlOptimizer\xlOptimizer Test Files\"/>
    </mc:Choice>
  </mc:AlternateContent>
  <xr:revisionPtr revIDLastSave="0" documentId="12_ncr:500000_{59287DC7-B0E5-4BA6-891E-6B79FEB85639}" xr6:coauthVersionLast="31" xr6:coauthVersionMax="31" xr10:uidLastSave="{00000000-0000-0000-0000-000000000000}"/>
  <bookViews>
    <workbookView xWindow="0" yWindow="0" windowWidth="28800" windowHeight="11910" xr2:uid="{00000000-000D-0000-FFFF-FFFF00000000}"/>
  </bookViews>
  <sheets>
    <sheet name="Sheet1" sheetId="1" r:id="rId1"/>
    <sheet name="-|-XLOPTI-|-1.0-|-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2" l="1"/>
  <c r="P7" i="2"/>
  <c r="P6" i="2"/>
  <c r="P5" i="2"/>
  <c r="P4" i="2"/>
  <c r="D1" i="1"/>
  <c r="H5" i="1" s="1"/>
  <c r="H1" i="1" l="1"/>
  <c r="H3" i="1"/>
  <c r="H2" i="1"/>
  <c r="H4" i="1"/>
  <c r="F5" i="1"/>
  <c r="F4" i="1"/>
  <c r="F1" i="1"/>
  <c r="F3" i="1"/>
  <c r="F2" i="1"/>
  <c r="J1" i="1" l="1"/>
  <c r="J2" i="1"/>
  <c r="G5" i="2" s="1"/>
  <c r="G4" i="2" l="1"/>
  <c r="G6" i="2"/>
</calcChain>
</file>

<file path=xl/sharedStrings.xml><?xml version="1.0" encoding="utf-8"?>
<sst xmlns="http://schemas.openxmlformats.org/spreadsheetml/2006/main" count="92" uniqueCount="59">
  <si>
    <t>x1</t>
  </si>
  <si>
    <t>x2</t>
  </si>
  <si>
    <t>x3</t>
  </si>
  <si>
    <t>x4</t>
  </si>
  <si>
    <t>x5</t>
  </si>
  <si>
    <t>n =</t>
  </si>
  <si>
    <t>f1=</t>
  </si>
  <si>
    <t>(xi-1/sqrt(n))^2=</t>
  </si>
  <si>
    <t>(xi+1/sqrt(n))^2=</t>
  </si>
  <si>
    <t>f2=</t>
  </si>
  <si>
    <t>ATTENTION: DO NOT DELETE OR MODIFY THIS WORKSHEET. IT IS USED BY XLOPTIMIZER ADD-IN TO STORE DATA.</t>
  </si>
  <si>
    <t>GENERAL DATA</t>
  </si>
  <si>
    <t>PROPERTY</t>
  </si>
  <si>
    <t>VALUE</t>
  </si>
  <si>
    <t>EXECUTION SEQUENCE</t>
  </si>
  <si>
    <t>OBJECTIVES</t>
  </si>
  <si>
    <t>#</t>
  </si>
  <si>
    <t>NAME</t>
  </si>
  <si>
    <t>ACTIVE</t>
  </si>
  <si>
    <t>CELL REF</t>
  </si>
  <si>
    <t>CURRENT VALUE</t>
  </si>
  <si>
    <t>VALUE ON ERROR</t>
  </si>
  <si>
    <t>MIN/MAX/TARGET</t>
  </si>
  <si>
    <t>TARGET</t>
  </si>
  <si>
    <t>WEIGHT</t>
  </si>
  <si>
    <t>VARIABLES</t>
  </si>
  <si>
    <t>LOWER BOUND</t>
  </si>
  <si>
    <t>UPPER BOUND</t>
  </si>
  <si>
    <t>STEP</t>
  </si>
  <si>
    <t>GENE LENGTH</t>
  </si>
  <si>
    <t>NICHING</t>
  </si>
  <si>
    <t>CONSTRAINTS</t>
  </si>
  <si>
    <t>COMPARISON</t>
  </si>
  <si>
    <t>PENALTY FUNCTION</t>
  </si>
  <si>
    <t>APPLIES TO OBJECTIVE</t>
  </si>
  <si>
    <t>SCENARIA</t>
  </si>
  <si>
    <t>OPTIONS</t>
  </si>
  <si>
    <t>Variable 1</t>
  </si>
  <si>
    <t>Yes</t>
  </si>
  <si>
    <t>=Sheet1!$B$1</t>
  </si>
  <si>
    <t>Clamp</t>
  </si>
  <si>
    <t>Variable 2</t>
  </si>
  <si>
    <t>=Sheet1!$B$2</t>
  </si>
  <si>
    <t>Variable 3</t>
  </si>
  <si>
    <t>=Sheet1!$B$3</t>
  </si>
  <si>
    <t>Variable 4</t>
  </si>
  <si>
    <t>=Sheet1!$B$4</t>
  </si>
  <si>
    <t>Variable 5</t>
  </si>
  <si>
    <t>=Sheet1!$B$5</t>
  </si>
  <si>
    <t>Objective 1</t>
  </si>
  <si>
    <t>=Sheet1!$J$1</t>
  </si>
  <si>
    <t>Minimize</t>
  </si>
  <si>
    <t>Objective 2</t>
  </si>
  <si>
    <t>=Sheet1!$J$2</t>
  </si>
  <si>
    <t>Scenario 1</t>
  </si>
  <si>
    <t>Objective 3</t>
  </si>
  <si>
    <t>No</t>
  </si>
  <si>
    <t xml:space="preserve"> | ALGORITHM_TYPE=NSGA-III (Multi-objective) | NSGA3_POP_CODE=50 | NSGA3_CROSSOVER_PROBABILITY=0.5 | NSGA3_MUTATION_PROBABILITY=0.5 | NSGA3_MUTATION_RATE=0.02 | NSGA3_SIGMA=0.1 | DE_RAND_1_BIN_POP_CODE=50 | DE_RAND_1_BIN_F=0.5 | DE_RAND_1_BIN_CR=0.9 | DE_RAND_1_BIN_ASYNC=NO | DE_BEST_1_BIN_POP_CODE=50 | DE_BEST_1_BIN_F=0.5 | DE_BEST_1_BIN_CR=0.9 | DE_BEST_1_BIN_JITTER=0.001 | DE_BEST_1_BIN_ASYNC=NO | DE_RANDBEST_1_BIN_POP_CODE=50 | DE_RANDBEST_1_BIN_F=0.5 | DE_RANDBEST_1_BIN_CR=0.9 | DE_RANDBEST_1_BIN_JITTER=0.001 | DE_RANDBEST_1_BIN_RB=0.25 | DE_RANDBEST_1_BIN_ASYNC=NO | DE_RAND_2_BIN_POP_CODE=50 | DE_RAND_2_BIN_F=0.5 | DE_RAND_2_BIN_CR=0.9 | DE_RAND_2_BIN_ASYNC=NO | PSO_POP_CODE=20 | PSO_C1=2 | PSO_C2=2 | PSO_W0=0.8 | PSO_GAMMA=0.4 | PSO_ELITISM=YES | EPSO_POP_CODE=20 | EPSO_C1=0.5 | EPSO_C2=1.6 | EPSO_W0=1.4 | EPSO_GAMMA=0.4 | EPSO_H=3 | EPSO_ALPHA=0.99 | EPSO_BETA=0.95 | EPSO_PCR=0.22 | EPSO_C3=1.3 | EPSO_ELITE_VELOCITY=YES | EPSO_ELITE_PARTICLE=YES | PERMGA_POP_CODE=50 | PERMGA_TOURNAMENT_SIZE_CODE=2 | PERMGA_TOURNAMENT_PROBABILITY_CODE=1 | PERMGA_FITNESS_CODE=ABS((OV_1-WORST_1)/(BEST_1-WORST_1)) | PERMGA_CROSSOVER_PROBABILITY_CODE=0.7 | PERMGA_CROSSOVER_OFFSPRING=1 | PERMGA_MUTATION_PROBABILITY_CODE=1/POP | PERMGA_ELITISM_CODE=1 | SGA_POP_CODE=50 | SGA_TOURNAMENT_SIZE_CODE=2 | SGA_TOURNAMENT_PROBABILITY_CODE=1 | SGA_FITNESS_CODE=ABS((OV_1-WORST_1)/(BEST_1-WORST_1)) | SGA_CROSSOVER_PROBABILITY_CODE=0.7 | SGA_CROSSOVER_OFFSPRING=1 | SGA_MUTATION_JUMP=YES | SGA_MUTATION_JUMP_PROBABILITY_CODE=1/POP | SGA_MUTATION_CREEP=YES | SGA_MUTATION_CREEP_PROBABILITY_CODE=BIT_LENGTH/VARS/POP | SGA_ELITISM_CODE=1 | SGA_GAHC_CODE=BIT_LENGTH/20 | GAHC_USE_CURRENT_SOLUTION_AS_SEED=YES | SIMANN_USE_CURRENT_SOLUTION_AS_SEED=NO | SIMANN_INITIAL_EVALUATIONS_CODE=VARS | SIMANN_INITIAL_ACCEPTANCE_PROBABILITY=0.5 | SIMANN_FINAL_ACCEPTANCE_PROBABILITY=0.0000001 | SIMANN_COOLING_STEPS=300 | SIMANN_INITIAL_INNER_LOOP_CYCLES=1 | SIMANN_FINAL_INNER_LOOP_CYCLES=3 | SIMANN_DISCRETIZATION_FACTOR=0.01 | ABC_POP_CODE=50 | ABC_LIMIT_CODE=POP*VARS/2 | NAME=Scenario 1 | ACTIVE=YES | RANDOM_NUMBER_GENERATOR=MersenneTwister | SEED=RANDOM | REPETITIONS=1 | SEEDS_FROM= | SEEDS_TO= | CREATE_LOGS=YES | DELETE_LOGS_BEFORE_ANALYSIS=YES | PATH=RELATIVE | LOG_ABS_ROOT= | TERMINATION_CRITERIA_CODE=OR(FE&gt;=20000, TIME_MIN&gt;10) | COMPARISON=BY_OF | PERMGA_SELECTION=TS | PERMGA_CROSSOVER=PMX | PERMGA_MUTATION=SWAP | SGA_SELECTION=TS | SGA_CROSSOVER=DOUBLE | </t>
  </si>
  <si>
    <t>Reference: 
C. M. Fonseca and P. J. Fleming, “Multiobjective genetic algorithms made easy: Selection, sharing and mating restriction,” Genetic Algorithms in Engineering Systems: Innovations and Applications, pp. 45–52, Sep. 1995. IEE.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</si>
</sst>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000000"/>
    <numFmt numFmtId="166" formatCode="0.000000000000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0" fillId="3" borderId="0" xfId="0" applyFill="1"/>
    <xf numFmtId="164" fontId="0" fillId="3" borderId="0" xfId="0" applyNumberFormat="1" applyFill="1"/>
    <xf numFmtId="165" fontId="0" fillId="0" borderId="0" xfId="0" applyNumberFormat="1"/>
    <xf numFmtId="166" fontId="0" fillId="3" borderId="0" xfId="0" applyNumberFormat="1" applyFill="1"/>
    <xf numFmtId="49" fontId="0" fillId="0" borderId="0" xfId="0" applyNumberFormat="1"/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19050</xdr:colOff>
      <xdr:row>3</xdr:row>
      <xdr:rowOff>76200</xdr:rowOff>
    </xdr:from>
    <xdr:to>
      <xdr:col>19</xdr:col>
      <xdr:colOff>466059</xdr:colOff>
      <xdr:row>35</xdr:row>
      <xdr:rowOff>94486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153EA6-9F2B-48CE-AB17-89567F5BB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86825" y="647700"/>
          <a:ext cx="5323809" cy="61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"/>
  <sheetViews>
    <sheetView tabSelected="1" workbookViewId="0">
      <selection activeCell="K10" sqref="K10"/>
    </sheetView>
  </sheetViews>
  <sheetFormatPr defaultRowHeight="15" x14ac:dyDescent="0.25"/>
  <cols>
    <col min="3" max="3" width="7.42578125" customWidth="1"/>
    <col min="4" max="4" width="7.85546875" customWidth="1"/>
    <col min="5" max="5" width="22.28515625" style="2" customWidth="1"/>
    <col min="6" max="6" width="10.5703125" customWidth="1"/>
    <col min="7" max="7" width="18.28515625" style="2" customWidth="1"/>
    <col min="8" max="8" width="10.5703125" customWidth="1"/>
    <col min="10" max="10" width="19.42578125" style="5" customWidth="1"/>
  </cols>
  <sheetData>
    <row r="1" spans="1:22" x14ac:dyDescent="0.25">
      <c r="A1" t="s">
        <v>0</v>
      </c>
      <c r="B1" s="1">
        <v>0</v>
      </c>
      <c r="C1" s="2" t="s">
        <v>5</v>
      </c>
      <c r="D1" s="3">
        <f>COUNTA(B1:B10)</f>
        <v>5</v>
      </c>
      <c r="E1" s="2" t="s">
        <v>7</v>
      </c>
      <c r="F1" s="4">
        <f>IF(B1&lt;&gt;"",(B1-1/SQRT($D$1))^2,"")</f>
        <v>0.19999999999999998</v>
      </c>
      <c r="G1" s="2" t="s">
        <v>8</v>
      </c>
      <c r="H1" s="4">
        <f>IF(B1&lt;&gt;"",(B1+1/SQRT($D$1))^2,"")</f>
        <v>0.19999999999999998</v>
      </c>
      <c r="I1" s="2" t="s">
        <v>6</v>
      </c>
      <c r="J1" s="6">
        <f>1-EXP(-SUM(F1:F10))</f>
        <v>0.63212055882855767</v>
      </c>
      <c r="L1" s="8" t="s">
        <v>58</v>
      </c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x14ac:dyDescent="0.25">
      <c r="A2" t="s">
        <v>1</v>
      </c>
      <c r="B2" s="1">
        <v>0</v>
      </c>
      <c r="F2" s="4">
        <f t="shared" ref="F2:F5" si="0">IF(B2&lt;&gt;"",(B2-1/SQRT($D$1))^2,"")</f>
        <v>0.19999999999999998</v>
      </c>
      <c r="H2" s="4">
        <f t="shared" ref="H2:H5" si="1">IF(B2&lt;&gt;"",(B2+1/SQRT($D$1))^2,"")</f>
        <v>0.19999999999999998</v>
      </c>
      <c r="I2" s="2" t="s">
        <v>9</v>
      </c>
      <c r="J2" s="6">
        <f>1-EXP(-SUM(H1:H10))</f>
        <v>0.63212055882855767</v>
      </c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x14ac:dyDescent="0.25">
      <c r="A3" t="s">
        <v>2</v>
      </c>
      <c r="B3" s="1">
        <v>0</v>
      </c>
      <c r="F3" s="4">
        <f t="shared" si="0"/>
        <v>0.19999999999999998</v>
      </c>
      <c r="H3" s="4">
        <f t="shared" si="1"/>
        <v>0.19999999999999998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x14ac:dyDescent="0.25">
      <c r="A4" t="s">
        <v>3</v>
      </c>
      <c r="B4" s="1">
        <v>0</v>
      </c>
      <c r="F4" s="4">
        <f t="shared" si="0"/>
        <v>0.19999999999999998</v>
      </c>
      <c r="H4" s="4">
        <f t="shared" si="1"/>
        <v>0.19999999999999998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x14ac:dyDescent="0.25">
      <c r="A5" t="s">
        <v>4</v>
      </c>
      <c r="B5" s="1">
        <v>0</v>
      </c>
      <c r="F5" s="4">
        <f t="shared" si="0"/>
        <v>0.19999999999999998</v>
      </c>
      <c r="H5" s="4">
        <f t="shared" si="1"/>
        <v>0.19999999999999998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x14ac:dyDescent="0.25">
      <c r="F6" s="2"/>
      <c r="H6" s="2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x14ac:dyDescent="0.25">
      <c r="F7" s="2"/>
      <c r="H7" s="2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x14ac:dyDescent="0.25">
      <c r="F8" s="2"/>
      <c r="H8" s="2"/>
    </row>
    <row r="9" spans="1:22" x14ac:dyDescent="0.25">
      <c r="F9" s="2"/>
      <c r="H9" s="2"/>
    </row>
    <row r="10" spans="1:22" x14ac:dyDescent="0.25">
      <c r="F10" s="2"/>
      <c r="H10" s="2"/>
    </row>
  </sheetData>
  <mergeCells count="1">
    <mergeCell ref="L1:V7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8"/>
  <sheetViews>
    <sheetView workbookViewId="0"/>
  </sheetViews>
  <sheetFormatPr defaultRowHeight="15" x14ac:dyDescent="0.25"/>
  <sheetData>
    <row r="1" spans="1:37" x14ac:dyDescent="0.25">
      <c r="A1" t="s">
        <v>10</v>
      </c>
      <c r="B1">
        <v>1</v>
      </c>
    </row>
    <row r="2" spans="1:37" x14ac:dyDescent="0.25">
      <c r="A2" t="s">
        <v>11</v>
      </c>
      <c r="C2" t="s">
        <v>15</v>
      </c>
      <c r="D2">
        <v>3</v>
      </c>
      <c r="L2" t="s">
        <v>25</v>
      </c>
      <c r="M2">
        <v>5</v>
      </c>
      <c r="V2" t="s">
        <v>31</v>
      </c>
      <c r="W2">
        <v>0</v>
      </c>
      <c r="AE2" t="s">
        <v>35</v>
      </c>
      <c r="AF2">
        <v>0</v>
      </c>
      <c r="AI2">
        <v>1</v>
      </c>
    </row>
    <row r="3" spans="1:37" x14ac:dyDescent="0.25">
      <c r="A3" t="s">
        <v>12</v>
      </c>
      <c r="B3" t="s">
        <v>13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L3" t="s">
        <v>16</v>
      </c>
      <c r="M3" t="s">
        <v>17</v>
      </c>
      <c r="N3" t="s">
        <v>18</v>
      </c>
      <c r="O3" t="s">
        <v>19</v>
      </c>
      <c r="P3" t="s">
        <v>20</v>
      </c>
      <c r="Q3" t="s">
        <v>26</v>
      </c>
      <c r="R3" t="s">
        <v>27</v>
      </c>
      <c r="S3" t="s">
        <v>28</v>
      </c>
      <c r="T3" t="s">
        <v>29</v>
      </c>
      <c r="U3" t="s">
        <v>30</v>
      </c>
      <c r="V3" t="s">
        <v>16</v>
      </c>
      <c r="W3" t="s">
        <v>17</v>
      </c>
      <c r="X3" t="s">
        <v>18</v>
      </c>
      <c r="Y3" t="s">
        <v>19</v>
      </c>
      <c r="Z3" t="s">
        <v>20</v>
      </c>
      <c r="AA3" t="s">
        <v>32</v>
      </c>
      <c r="AB3" t="s">
        <v>13</v>
      </c>
      <c r="AC3" t="s">
        <v>33</v>
      </c>
      <c r="AD3" t="s">
        <v>34</v>
      </c>
      <c r="AE3" t="s">
        <v>16</v>
      </c>
      <c r="AF3" t="s">
        <v>17</v>
      </c>
      <c r="AG3" t="s">
        <v>18</v>
      </c>
      <c r="AH3" t="s">
        <v>36</v>
      </c>
    </row>
    <row r="4" spans="1:37" x14ac:dyDescent="0.25">
      <c r="A4" t="s">
        <v>14</v>
      </c>
      <c r="C4">
        <v>1</v>
      </c>
      <c r="D4" s="7" t="s">
        <v>49</v>
      </c>
      <c r="E4" s="7" t="s">
        <v>38</v>
      </c>
      <c r="F4" s="7" t="s">
        <v>50</v>
      </c>
      <c r="G4">
        <f>Sheet1!$J$1</f>
        <v>0.63212055882855767</v>
      </c>
      <c r="H4">
        <v>1000000000</v>
      </c>
      <c r="I4" s="7" t="s">
        <v>51</v>
      </c>
      <c r="J4">
        <v>0</v>
      </c>
      <c r="K4">
        <v>1</v>
      </c>
      <c r="L4">
        <v>1</v>
      </c>
      <c r="M4" s="7" t="s">
        <v>37</v>
      </c>
      <c r="N4" s="7" t="s">
        <v>38</v>
      </c>
      <c r="O4" s="7" t="s">
        <v>39</v>
      </c>
      <c r="P4">
        <f>Sheet1!$B$1</f>
        <v>0</v>
      </c>
      <c r="Q4">
        <v>-2.2360000000000002</v>
      </c>
      <c r="R4">
        <v>2.2360000000000002</v>
      </c>
      <c r="S4">
        <v>0</v>
      </c>
      <c r="T4">
        <v>-2.2360000000000002</v>
      </c>
      <c r="U4">
        <v>2.2360000000000002</v>
      </c>
      <c r="V4" s="7" t="s">
        <v>40</v>
      </c>
      <c r="W4" s="7" t="s">
        <v>40</v>
      </c>
      <c r="X4">
        <v>10</v>
      </c>
      <c r="AH4">
        <v>1</v>
      </c>
      <c r="AI4" s="7" t="s">
        <v>54</v>
      </c>
      <c r="AJ4" s="7" t="s">
        <v>38</v>
      </c>
      <c r="AK4" s="7" t="s">
        <v>57</v>
      </c>
    </row>
    <row r="5" spans="1:37" x14ac:dyDescent="0.25">
      <c r="C5">
        <v>2</v>
      </c>
      <c r="D5" s="7" t="s">
        <v>52</v>
      </c>
      <c r="E5" s="7" t="s">
        <v>38</v>
      </c>
      <c r="F5" s="7" t="s">
        <v>53</v>
      </c>
      <c r="G5">
        <f>Sheet1!$J$2</f>
        <v>0.63212055882855767</v>
      </c>
      <c r="H5">
        <v>1000000000</v>
      </c>
      <c r="I5" s="7" t="s">
        <v>51</v>
      </c>
      <c r="J5">
        <v>0</v>
      </c>
      <c r="K5">
        <v>1</v>
      </c>
      <c r="L5">
        <v>2</v>
      </c>
      <c r="M5" s="7" t="s">
        <v>41</v>
      </c>
      <c r="N5" s="7" t="s">
        <v>38</v>
      </c>
      <c r="O5" s="7" t="s">
        <v>42</v>
      </c>
      <c r="P5">
        <f>Sheet1!$B$2</f>
        <v>0</v>
      </c>
      <c r="Q5">
        <v>-2.2360000000000002</v>
      </c>
      <c r="R5">
        <v>2.2360000000000002</v>
      </c>
      <c r="S5">
        <v>0</v>
      </c>
      <c r="T5">
        <v>-2.2360000000000002</v>
      </c>
      <c r="U5">
        <v>2.2360000000000002</v>
      </c>
      <c r="V5" s="7" t="s">
        <v>40</v>
      </c>
      <c r="W5" s="7" t="s">
        <v>40</v>
      </c>
      <c r="X5">
        <v>10</v>
      </c>
    </row>
    <row r="6" spans="1:37" x14ac:dyDescent="0.25">
      <c r="C6">
        <v>3</v>
      </c>
      <c r="D6" s="7" t="s">
        <v>55</v>
      </c>
      <c r="E6" s="7" t="s">
        <v>56</v>
      </c>
      <c r="F6" s="7" t="s">
        <v>50</v>
      </c>
      <c r="G6">
        <f>Sheet1!$J$1</f>
        <v>0.63212055882855767</v>
      </c>
      <c r="H6">
        <v>1000000000</v>
      </c>
      <c r="I6" s="7" t="s">
        <v>51</v>
      </c>
      <c r="J6">
        <v>0</v>
      </c>
      <c r="K6">
        <v>1</v>
      </c>
      <c r="L6">
        <v>3</v>
      </c>
      <c r="M6" s="7" t="s">
        <v>43</v>
      </c>
      <c r="N6" s="7" t="s">
        <v>38</v>
      </c>
      <c r="O6" s="7" t="s">
        <v>44</v>
      </c>
      <c r="P6">
        <f>Sheet1!$B$3</f>
        <v>0</v>
      </c>
      <c r="Q6">
        <v>-2.2360000000000002</v>
      </c>
      <c r="R6">
        <v>2.2360000000000002</v>
      </c>
      <c r="S6">
        <v>0</v>
      </c>
      <c r="T6">
        <v>-2.2360000000000002</v>
      </c>
      <c r="U6">
        <v>2.2360000000000002</v>
      </c>
      <c r="V6" s="7" t="s">
        <v>40</v>
      </c>
      <c r="W6" s="7" t="s">
        <v>40</v>
      </c>
      <c r="X6">
        <v>10</v>
      </c>
    </row>
    <row r="7" spans="1:37" x14ac:dyDescent="0.25">
      <c r="C7">
        <v>4</v>
      </c>
      <c r="L7">
        <v>4</v>
      </c>
      <c r="M7" s="7" t="s">
        <v>45</v>
      </c>
      <c r="N7" s="7" t="s">
        <v>38</v>
      </c>
      <c r="O7" s="7" t="s">
        <v>46</v>
      </c>
      <c r="P7">
        <f>Sheet1!$B$4</f>
        <v>0</v>
      </c>
      <c r="Q7">
        <v>-2.2360000000000002</v>
      </c>
      <c r="R7">
        <v>2.2360000000000002</v>
      </c>
      <c r="S7">
        <v>0</v>
      </c>
      <c r="T7">
        <v>-2.2360000000000002</v>
      </c>
      <c r="U7">
        <v>2.2360000000000002</v>
      </c>
      <c r="V7" s="7" t="s">
        <v>40</v>
      </c>
      <c r="W7" s="7" t="s">
        <v>40</v>
      </c>
      <c r="X7">
        <v>10</v>
      </c>
    </row>
    <row r="8" spans="1:37" x14ac:dyDescent="0.25">
      <c r="C8">
        <v>5</v>
      </c>
      <c r="L8">
        <v>5</v>
      </c>
      <c r="M8" s="7" t="s">
        <v>47</v>
      </c>
      <c r="N8" s="7" t="s">
        <v>38</v>
      </c>
      <c r="O8" s="7" t="s">
        <v>48</v>
      </c>
      <c r="P8">
        <f>Sheet1!$B$5</f>
        <v>0</v>
      </c>
      <c r="Q8">
        <v>-2.2360000000000002</v>
      </c>
      <c r="R8">
        <v>2.2360000000000002</v>
      </c>
      <c r="S8">
        <v>0</v>
      </c>
      <c r="T8">
        <v>-2.2360000000000002</v>
      </c>
      <c r="U8">
        <v>2.2360000000000002</v>
      </c>
      <c r="V8" s="7" t="s">
        <v>40</v>
      </c>
      <c r="W8" s="7" t="s">
        <v>40</v>
      </c>
      <c r="X8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Aristotelis</dc:creator>
  <cp:lastModifiedBy>Aristotelis</cp:lastModifiedBy>
  <dcterms:created xsi:type="dcterms:W3CDTF">2018-01-28T06:05:26Z</dcterms:created>
  <dcterms:modified xsi:type="dcterms:W3CDTF">2018-04-03T13:07:45Z</dcterms:modified>
</cp:coreProperties>
</file>